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wcrook/Documents/My Documents/SCAA/Affiliations/"/>
    </mc:Choice>
  </mc:AlternateContent>
  <xr:revisionPtr revIDLastSave="0" documentId="13_ncr:1_{B2CE4F5A-9420-C643-9CD1-B320CAB5F56C}" xr6:coauthVersionLast="47" xr6:coauthVersionMax="47" xr10:uidLastSave="{00000000-0000-0000-0000-000000000000}"/>
  <bookViews>
    <workbookView xWindow="0" yWindow="460" windowWidth="20500" windowHeight="20100" tabRatio="500" xr2:uid="{00000000-000D-0000-FFFF-FFFF00000000}"/>
  </bookViews>
  <sheets>
    <sheet name="Instructions &amp; Fee table 2025-6" sheetId="2" r:id="rId1"/>
    <sheet name="Sheet1" sheetId="1" r:id="rId2"/>
  </sheets>
  <definedNames>
    <definedName name="_xlnm.Print_Area" localSheetId="0">'Instructions &amp; Fee table 2025-6'!$A$1:$J$13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7" i="1" l="1"/>
  <c r="J28" i="1"/>
  <c r="J26" i="1"/>
  <c r="B21" i="2"/>
  <c r="I20" i="2"/>
  <c r="H20" i="2"/>
  <c r="G20" i="2"/>
  <c r="I19" i="2"/>
  <c r="H19" i="2"/>
  <c r="G19" i="2"/>
  <c r="I18" i="2"/>
  <c r="H18" i="2"/>
  <c r="G18" i="2"/>
  <c r="J18" i="1"/>
  <c r="J19" i="1"/>
  <c r="J17" i="1"/>
  <c r="G9" i="2"/>
  <c r="H9" i="2"/>
  <c r="I9" i="2"/>
  <c r="G10" i="2"/>
  <c r="H10" i="2"/>
  <c r="I10" i="2"/>
  <c r="G11" i="2"/>
  <c r="H11" i="2"/>
  <c r="I11" i="2"/>
  <c r="B12" i="2"/>
  <c r="B23" i="2" l="1"/>
  <c r="J19" i="2"/>
  <c r="J18" i="2"/>
  <c r="H21" i="2"/>
  <c r="I12" i="2"/>
  <c r="I21" i="2"/>
  <c r="J20" i="2"/>
  <c r="G21" i="2"/>
  <c r="H12" i="2"/>
  <c r="G12" i="2"/>
  <c r="J9" i="2"/>
  <c r="J11" i="2"/>
  <c r="J10" i="2"/>
  <c r="G23" i="2" l="1"/>
  <c r="H23" i="2"/>
  <c r="I23" i="2"/>
  <c r="J12" i="2"/>
  <c r="J23" i="2" s="1"/>
  <c r="J21" i="2"/>
  <c r="L29" i="1"/>
  <c r="L27" i="1"/>
  <c r="L26" i="1"/>
  <c r="L20" i="1"/>
  <c r="L18" i="1"/>
  <c r="L17" i="1"/>
  <c r="L31" i="1" l="1"/>
</calcChain>
</file>

<file path=xl/sharedStrings.xml><?xml version="1.0" encoding="utf-8"?>
<sst xmlns="http://schemas.openxmlformats.org/spreadsheetml/2006/main" count="129" uniqueCount="90">
  <si>
    <t>GWAS Affiliations: 2025/26</t>
  </si>
  <si>
    <t>Affiliation Year from 1 October 2025 to 30 September 2026</t>
  </si>
  <si>
    <t>Club Name:</t>
  </si>
  <si>
    <t>Club No.</t>
  </si>
  <si>
    <t>Return No.</t>
  </si>
  <si>
    <t>Date affiliations sent to Archery GB:</t>
  </si>
  <si>
    <r>
      <rPr>
        <b/>
        <sz val="14"/>
        <color rgb="FF000000"/>
        <rFont val="Calibri"/>
        <family val="2"/>
      </rPr>
      <t xml:space="preserve">Note: </t>
    </r>
    <r>
      <rPr>
        <sz val="14"/>
        <color rgb="FF000000"/>
        <rFont val="Calibri"/>
        <family val="2"/>
      </rPr>
      <t>Membership runs from the date of subscribing (or 1 October 2025, if later) until its anniversary.</t>
    </r>
  </si>
  <si>
    <t>Each member's Regional renewal date will match that set by Archery GB.</t>
  </si>
  <si>
    <t>Start a fresh sequence of consecutive Return numbers for your 2025/26 submissions, please.</t>
  </si>
  <si>
    <t>Renewing Members (i.e. Members in 2024/25)</t>
  </si>
  <si>
    <t>re-joining between the following dates:</t>
  </si>
  <si>
    <t>to 30 September 2026</t>
  </si>
  <si>
    <t>Rate</t>
  </si>
  <si>
    <t>Number</t>
  </si>
  <si>
    <t>Amount to Pay</t>
  </si>
  <si>
    <t>Club Member - Young Person (Under 21)</t>
  </si>
  <si>
    <t>x</t>
  </si>
  <si>
    <t>=</t>
  </si>
  <si>
    <t>Club Member - Senior (Aged 21 &amp; over)</t>
  </si>
  <si>
    <t>Club Member - Archers with Disabilities</t>
  </si>
  <si>
    <t>£ Nil</t>
  </si>
  <si>
    <t>£0.00</t>
  </si>
  <si>
    <t>University Club* - Undergrad &amp; Postgrad Students</t>
  </si>
  <si>
    <t>New Members** Fees (i.e. Not members in 2024/25)</t>
  </si>
  <si>
    <t>joining from the following dates:</t>
  </si>
  <si>
    <t>to 30 September 2025</t>
  </si>
  <si>
    <t>* University Club fees capped at £200</t>
  </si>
  <si>
    <t>** includes long-lapsed, former AGB members - who were not members in 2024/25</t>
  </si>
  <si>
    <t>Version 2</t>
  </si>
  <si>
    <r>
      <rPr>
        <b/>
        <sz val="12"/>
        <color rgb="FF000000"/>
        <rFont val="Calibri"/>
        <family val="2"/>
      </rPr>
      <t xml:space="preserve">SUBMISSION: </t>
    </r>
    <r>
      <rPr>
        <sz val="12"/>
        <color rgb="FF000000"/>
        <rFont val="Calibri"/>
        <family val="2"/>
      </rPr>
      <t xml:space="preserve">You </t>
    </r>
    <r>
      <rPr>
        <u/>
        <sz val="12"/>
        <color rgb="FF000000"/>
        <rFont val="Calibri"/>
        <family val="2"/>
      </rPr>
      <t>MUST</t>
    </r>
    <r>
      <rPr>
        <sz val="12"/>
        <color rgb="FF000000"/>
        <rFont val="Calibri"/>
        <family val="2"/>
      </rPr>
      <t xml:space="preserve"> submit these affiliation details electronically, then choose how you are going to make any payment due.</t>
    </r>
  </si>
  <si>
    <t>Send this completed form and a copy of your Archery GB invoice (matching the details on this Regional submission)</t>
  </si>
  <si>
    <t>or a list of archers’ names, AGB Nos. &amp; affiliation category, if an Archery GB invoice is not available (or does not show this information),</t>
  </si>
  <si>
    <t>by e-mail to subs@gwas.org.</t>
  </si>
  <si>
    <r>
      <rPr>
        <b/>
        <sz val="12"/>
        <color rgb="FF000000"/>
        <rFont val="Calibri"/>
        <family val="2"/>
      </rPr>
      <t xml:space="preserve">PAYMENT: </t>
    </r>
    <r>
      <rPr>
        <sz val="12"/>
        <color rgb="FF000000"/>
        <rFont val="Calibri"/>
        <family val="2"/>
      </rPr>
      <t>Choose how you want to make any payment due.</t>
    </r>
  </si>
  <si>
    <t>Choose one of these:</t>
  </si>
  <si>
    <t xml:space="preserve">  Electronically</t>
  </si>
  <si>
    <t>(a) Send payment direct into the GWAS bank account:</t>
  </si>
  <si>
    <t>Electronically</t>
  </si>
  <si>
    <t>- Account Name: Grand Western Archery Society</t>
  </si>
  <si>
    <t>- Sort Code: 30 - 12 - 04</t>
  </si>
  <si>
    <t>- Account No: 01185874</t>
  </si>
  <si>
    <t>with a description – "2025/26 Affil Rtn No. ….." , or similar</t>
  </si>
  <si>
    <t xml:space="preserve"> (If payment is being made from other than a Club Account, please add the Club name).</t>
  </si>
  <si>
    <t>OR</t>
  </si>
  <si>
    <t xml:space="preserve">  By Post</t>
  </si>
  <si>
    <t>(b) Send your cheque to: Mr P Callaway, 32 Trefusis Road, REDRUTH, Cornwall TR15 2JH</t>
  </si>
  <si>
    <t>By Post</t>
  </si>
  <si>
    <t>Please make the cheque payable to Grand Western Archery Society - written in full, please.</t>
  </si>
  <si>
    <t>Please add a note on the back of the cheque, showing "Return No….", to help me match up the items.</t>
  </si>
  <si>
    <t>Member with disabilities</t>
  </si>
  <si>
    <t>Total</t>
  </si>
  <si>
    <t>SCAA</t>
  </si>
  <si>
    <t>GWAS</t>
  </si>
  <si>
    <t>Archery GB</t>
  </si>
  <si>
    <t>No. of members</t>
  </si>
  <si>
    <t>Category</t>
  </si>
  <si>
    <t>Fees due:</t>
  </si>
  <si>
    <t>Fee per person</t>
  </si>
  <si>
    <t>Just insert the number of members in each category. This will populate the GWAS form on the next sheet.</t>
  </si>
  <si>
    <t>Enter your club and other details in cells D4, D5, D6 and G7 above.</t>
  </si>
  <si>
    <t>Select your payment method in the lower part of the form.</t>
  </si>
  <si>
    <t>To send it to GWAS:</t>
  </si>
  <si>
    <t>EITHER</t>
  </si>
  <si>
    <t>OR:</t>
  </si>
  <si>
    <t>File</t>
  </si>
  <si>
    <t>Select Move or Copy</t>
  </si>
  <si>
    <t>Print</t>
  </si>
  <si>
    <t>Select New Book at the top and click OK</t>
  </si>
  <si>
    <t>PDF _ Save as PDF</t>
  </si>
  <si>
    <t>Select Create a Copy</t>
  </si>
  <si>
    <t>The page will be copied to a new spreadsheet that you can name, save and send to GWAS</t>
  </si>
  <si>
    <t>You also need to send the Archery GB receipt for your payment.</t>
  </si>
  <si>
    <t>and then send the pdf file</t>
  </si>
  <si>
    <t>For affiliation payments to Somerset you do not need to send anything except the payment</t>
  </si>
  <si>
    <t>You don't need to send numbers or calculations.</t>
  </si>
  <si>
    <t>Just let me know if the payment comes from an account that I might not recognise.</t>
  </si>
  <si>
    <t>If sending a cheque to Somerset, send it to Ian Crook, 37 Locks Hill, BA11 1NA</t>
  </si>
  <si>
    <t>Under 21</t>
  </si>
  <si>
    <t>Senior 21+</t>
  </si>
  <si>
    <t>Archery GB GWAS and SCAA fees from October 2025</t>
  </si>
  <si>
    <t>This form feeds numbers into the GWAS fee return in Sheet1</t>
  </si>
  <si>
    <t>First put your member numbers in the grid above (column B)</t>
  </si>
  <si>
    <t>This calculates the fees and feeds numbers into the GWAS fee return in Sheet1</t>
  </si>
  <si>
    <t>In Sheet1:</t>
  </si>
  <si>
    <t>Right-click on the tab at the bottom of the sheet</t>
  </si>
  <si>
    <t>New members joining after 1st October 2025</t>
  </si>
  <si>
    <t>Existing members renewing from 1st October 2025</t>
  </si>
  <si>
    <t>HOW TO USE THIS FORM IN CONJUNCTION WITH THE GWAS FEE TABLE SHEET</t>
  </si>
  <si>
    <t>TOTALS</t>
  </si>
  <si>
    <r>
      <t xml:space="preserve">This worksheet is protected but can be unprotected with the password </t>
    </r>
    <r>
      <rPr>
        <b/>
        <sz val="12"/>
        <color theme="1"/>
        <rFont val="Calibri"/>
        <family val="2"/>
        <scheme val="minor"/>
      </rPr>
      <t>somerset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</si>
</sst>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[$£]#,##0.00"/>
  </numFmts>
  <fonts count="18" x14ac:knownFonts="1">
    <font>
      <sz val="10"/>
      <color rgb="FF000000"/>
      <name val="Arial"/>
      <charset val="1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2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5"/>
      <color rgb="FF000000"/>
      <name val="Calibri"/>
      <family val="2"/>
    </font>
    <font>
      <sz val="11"/>
      <name val="Cambria"/>
      <family val="1"/>
    </font>
    <font>
      <sz val="11"/>
      <color rgb="FF000000"/>
      <name val="Arial"/>
      <family val="2"/>
    </font>
    <font>
      <i/>
      <sz val="12"/>
      <color rgb="FF000000"/>
      <name val="Calibri"/>
      <family val="2"/>
    </font>
    <font>
      <i/>
      <sz val="10"/>
      <color rgb="FF000000"/>
      <name val="Calibri"/>
      <family val="2"/>
    </font>
    <font>
      <u/>
      <sz val="12"/>
      <color rgb="FF000000"/>
      <name val="Calibri"/>
      <family val="2"/>
    </font>
    <font>
      <sz val="10"/>
      <color rgb="FF000000"/>
      <name val="Arial"/>
      <family val="2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BB6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5" fillId="4" borderId="0" applyNumberFormat="0" applyBorder="0" applyAlignment="0" applyProtection="0"/>
    <xf numFmtId="0" fontId="1" fillId="0" borderId="0"/>
  </cellStyleXfs>
  <cellXfs count="89">
    <xf numFmtId="0" fontId="0" fillId="0" borderId="0" xfId="0"/>
    <xf numFmtId="0" fontId="4" fillId="3" borderId="6" xfId="0" applyFont="1" applyFill="1" applyBorder="1" applyAlignment="1">
      <alignment horizontal="center" textRotation="9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right" textRotation="90"/>
    </xf>
    <xf numFmtId="0" fontId="4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9" fillId="2" borderId="5" xfId="0" applyFont="1" applyFill="1" applyBorder="1"/>
    <xf numFmtId="0" fontId="5" fillId="2" borderId="1" xfId="0" applyFont="1" applyFill="1" applyBorder="1" applyAlignment="1">
      <alignment horizontal="left"/>
    </xf>
    <xf numFmtId="0" fontId="10" fillId="2" borderId="5" xfId="0" applyFont="1" applyFill="1" applyBorder="1"/>
    <xf numFmtId="0" fontId="5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 vertical="top"/>
    </xf>
    <xf numFmtId="0" fontId="4" fillId="3" borderId="6" xfId="0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65" fontId="5" fillId="3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0" fillId="2" borderId="0" xfId="0" applyFont="1" applyFill="1"/>
    <xf numFmtId="0" fontId="4" fillId="2" borderId="0" xfId="0" applyFont="1" applyFill="1" applyAlignment="1">
      <alignment horizontal="left" vertical="top"/>
    </xf>
    <xf numFmtId="0" fontId="7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8" xfId="0" applyFont="1" applyFill="1" applyBorder="1" applyAlignment="1" applyProtection="1">
      <alignment horizontal="left"/>
      <protection locked="0"/>
    </xf>
    <xf numFmtId="0" fontId="1" fillId="0" borderId="0" xfId="2"/>
    <xf numFmtId="0" fontId="16" fillId="0" borderId="0" xfId="2" applyFont="1"/>
    <xf numFmtId="0" fontId="1" fillId="0" borderId="6" xfId="2" applyBorder="1" applyAlignment="1">
      <alignment horizontal="center" vertical="center" wrapText="1"/>
    </xf>
    <xf numFmtId="2" fontId="1" fillId="0" borderId="0" xfId="2" applyNumberFormat="1" applyAlignment="1">
      <alignment horizontal="center"/>
    </xf>
    <xf numFmtId="1" fontId="1" fillId="0" borderId="0" xfId="2" applyNumberFormat="1" applyAlignment="1">
      <alignment horizontal="center"/>
    </xf>
    <xf numFmtId="0" fontId="17" fillId="4" borderId="0" xfId="1" applyFont="1"/>
    <xf numFmtId="0" fontId="15" fillId="4" borderId="0" xfId="1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1" fontId="1" fillId="0" borderId="0" xfId="2" applyNumberFormat="1" applyBorder="1" applyAlignment="1">
      <alignment horizontal="center"/>
    </xf>
    <xf numFmtId="2" fontId="1" fillId="0" borderId="0" xfId="2" applyNumberFormat="1" applyBorder="1" applyAlignment="1">
      <alignment horizontal="center"/>
    </xf>
    <xf numFmtId="0" fontId="1" fillId="0" borderId="15" xfId="2" applyBorder="1"/>
    <xf numFmtId="0" fontId="1" fillId="0" borderId="16" xfId="2" applyBorder="1"/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20" xfId="2" applyBorder="1"/>
    <xf numFmtId="0" fontId="1" fillId="0" borderId="21" xfId="2" applyBorder="1" applyAlignment="1">
      <alignment horizontal="center" vertical="center" wrapText="1"/>
    </xf>
    <xf numFmtId="0" fontId="1" fillId="0" borderId="0" xfId="2" applyBorder="1"/>
    <xf numFmtId="0" fontId="1" fillId="0" borderId="22" xfId="2" applyBorder="1" applyAlignment="1">
      <alignment horizontal="center" vertical="center" wrapText="1"/>
    </xf>
    <xf numFmtId="0" fontId="1" fillId="0" borderId="23" xfId="2" applyBorder="1"/>
    <xf numFmtId="0" fontId="1" fillId="0" borderId="24" xfId="2" applyBorder="1"/>
    <xf numFmtId="2" fontId="1" fillId="0" borderId="24" xfId="2" applyNumberFormat="1" applyBorder="1" applyAlignment="1">
      <alignment horizontal="center"/>
    </xf>
    <xf numFmtId="0" fontId="1" fillId="0" borderId="25" xfId="2" applyBorder="1"/>
    <xf numFmtId="1" fontId="1" fillId="0" borderId="26" xfId="2" applyNumberFormat="1" applyBorder="1" applyAlignment="1">
      <alignment horizontal="center"/>
    </xf>
    <xf numFmtId="2" fontId="1" fillId="0" borderId="26" xfId="2" applyNumberFormat="1" applyBorder="1" applyAlignment="1">
      <alignment horizontal="center"/>
    </xf>
    <xf numFmtId="0" fontId="1" fillId="0" borderId="27" xfId="2" applyBorder="1"/>
    <xf numFmtId="2" fontId="1" fillId="0" borderId="28" xfId="2" applyNumberFormat="1" applyBorder="1" applyAlignment="1">
      <alignment horizontal="center"/>
    </xf>
    <xf numFmtId="0" fontId="1" fillId="0" borderId="0" xfId="2" applyAlignment="1">
      <alignment horizontal="right"/>
    </xf>
    <xf numFmtId="1" fontId="15" fillId="4" borderId="0" xfId="1" applyNumberFormat="1" applyBorder="1" applyAlignment="1" applyProtection="1">
      <alignment horizontal="center"/>
      <protection locked="0"/>
    </xf>
  </cellXfs>
  <cellStyles count="3">
    <cellStyle name="Good" xfId="1" builtinId="26"/>
    <cellStyle name="Normal" xfId="0" builtinId="0"/>
    <cellStyle name="Normal 2" xfId="2" xr:uid="{2C64F727-8937-3C47-A304-3811109C404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57240</xdr:colOff>
      <xdr:row>0</xdr:row>
      <xdr:rowOff>66600</xdr:rowOff>
    </xdr:from>
    <xdr:to>
      <xdr:col>12</xdr:col>
      <xdr:colOff>386640</xdr:colOff>
      <xdr:row>4</xdr:row>
      <xdr:rowOff>171000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870520" y="66600"/>
          <a:ext cx="3268800" cy="1026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720A-2DB0-3447-B9CB-AF6C4A1580C0}">
  <sheetPr>
    <pageSetUpPr fitToPage="1"/>
  </sheetPr>
  <dimension ref="A1:J52"/>
  <sheetViews>
    <sheetView tabSelected="1" zoomScale="125" zoomScaleNormal="125" zoomScalePageLayoutView="125" workbookViewId="0">
      <pane ySplit="3" topLeftCell="A4" activePane="bottomLeft" state="frozen"/>
      <selection pane="bottomLeft" activeCell="B9" sqref="B9"/>
    </sheetView>
  </sheetViews>
  <sheetFormatPr baseColWidth="10" defaultRowHeight="16" x14ac:dyDescent="0.2"/>
  <cols>
    <col min="1" max="1" width="25.33203125" style="58" customWidth="1"/>
    <col min="2" max="2" width="13.1640625" style="58" customWidth="1"/>
    <col min="3" max="4" width="10.83203125" style="58"/>
    <col min="5" max="5" width="10.6640625" style="58" customWidth="1"/>
    <col min="6" max="6" width="6" style="58" customWidth="1"/>
    <col min="7" max="16384" width="10.83203125" style="58"/>
  </cols>
  <sheetData>
    <row r="1" spans="1:10" x14ac:dyDescent="0.2">
      <c r="A1" s="59" t="s">
        <v>79</v>
      </c>
    </row>
    <row r="3" spans="1:10" x14ac:dyDescent="0.2">
      <c r="A3" s="63" t="s">
        <v>58</v>
      </c>
      <c r="B3" s="64"/>
      <c r="C3" s="64"/>
      <c r="D3" s="64"/>
      <c r="E3" s="64"/>
      <c r="F3" s="63"/>
      <c r="G3" s="63"/>
    </row>
    <row r="5" spans="1:10" ht="17" thickBot="1" x14ac:dyDescent="0.25">
      <c r="A5" s="59" t="s">
        <v>86</v>
      </c>
    </row>
    <row r="6" spans="1:10" x14ac:dyDescent="0.2">
      <c r="A6" s="70"/>
      <c r="B6" s="71"/>
      <c r="C6" s="72" t="s">
        <v>57</v>
      </c>
      <c r="D6" s="73"/>
      <c r="E6" s="74"/>
      <c r="F6" s="71"/>
      <c r="G6" s="72" t="s">
        <v>56</v>
      </c>
      <c r="H6" s="73"/>
      <c r="I6" s="74"/>
      <c r="J6" s="75"/>
    </row>
    <row r="7" spans="1:10" ht="34" x14ac:dyDescent="0.2">
      <c r="A7" s="76" t="s">
        <v>55</v>
      </c>
      <c r="B7" s="60" t="s">
        <v>54</v>
      </c>
      <c r="C7" s="60" t="s">
        <v>53</v>
      </c>
      <c r="D7" s="60" t="s">
        <v>52</v>
      </c>
      <c r="E7" s="60" t="s">
        <v>51</v>
      </c>
      <c r="F7" s="77"/>
      <c r="G7" s="60" t="s">
        <v>53</v>
      </c>
      <c r="H7" s="60" t="s">
        <v>52</v>
      </c>
      <c r="I7" s="60" t="s">
        <v>51</v>
      </c>
      <c r="J7" s="78" t="s">
        <v>50</v>
      </c>
    </row>
    <row r="8" spans="1:10" x14ac:dyDescent="0.2">
      <c r="A8" s="79"/>
      <c r="B8" s="77"/>
      <c r="C8" s="77"/>
      <c r="D8" s="77"/>
      <c r="E8" s="77"/>
      <c r="F8" s="77"/>
      <c r="G8" s="77"/>
      <c r="H8" s="77"/>
      <c r="I8" s="77"/>
      <c r="J8" s="80"/>
    </row>
    <row r="9" spans="1:10" x14ac:dyDescent="0.2">
      <c r="A9" s="79" t="s">
        <v>77</v>
      </c>
      <c r="B9" s="88">
        <v>0</v>
      </c>
      <c r="C9" s="69">
        <v>25</v>
      </c>
      <c r="D9" s="69">
        <v>2.67</v>
      </c>
      <c r="E9" s="69">
        <v>3</v>
      </c>
      <c r="F9" s="77"/>
      <c r="G9" s="69">
        <f>$B9*C9</f>
        <v>0</v>
      </c>
      <c r="H9" s="69">
        <f>$B9*D9</f>
        <v>0</v>
      </c>
      <c r="I9" s="69">
        <f>$B9*E9</f>
        <v>0</v>
      </c>
      <c r="J9" s="81">
        <f>SUM(G9:I9)</f>
        <v>0</v>
      </c>
    </row>
    <row r="10" spans="1:10" x14ac:dyDescent="0.2">
      <c r="A10" s="79" t="s">
        <v>78</v>
      </c>
      <c r="B10" s="88">
        <v>0</v>
      </c>
      <c r="C10" s="69">
        <v>65</v>
      </c>
      <c r="D10" s="69">
        <v>8</v>
      </c>
      <c r="E10" s="69">
        <v>6</v>
      </c>
      <c r="F10" s="77"/>
      <c r="G10" s="69">
        <f>$B10*C10</f>
        <v>0</v>
      </c>
      <c r="H10" s="69">
        <f>$B10*D10</f>
        <v>0</v>
      </c>
      <c r="I10" s="69">
        <f>$B10*E10</f>
        <v>0</v>
      </c>
      <c r="J10" s="81">
        <f>SUM(G10:I10)</f>
        <v>0</v>
      </c>
    </row>
    <row r="11" spans="1:10" x14ac:dyDescent="0.2">
      <c r="A11" s="79" t="s">
        <v>49</v>
      </c>
      <c r="B11" s="88">
        <v>0</v>
      </c>
      <c r="C11" s="69">
        <v>25</v>
      </c>
      <c r="D11" s="69">
        <v>0</v>
      </c>
      <c r="E11" s="69">
        <v>0</v>
      </c>
      <c r="F11" s="77"/>
      <c r="G11" s="69">
        <f>$B11*C11</f>
        <v>0</v>
      </c>
      <c r="H11" s="69">
        <f>$B11*D11</f>
        <v>0</v>
      </c>
      <c r="I11" s="69">
        <f>$B11*E11</f>
        <v>0</v>
      </c>
      <c r="J11" s="81">
        <f>SUM(G11:I11)</f>
        <v>0</v>
      </c>
    </row>
    <row r="12" spans="1:10" ht="17" thickBot="1" x14ac:dyDescent="0.25">
      <c r="A12" s="82"/>
      <c r="B12" s="83">
        <f>SUM(B9:B11)</f>
        <v>0</v>
      </c>
      <c r="C12" s="84"/>
      <c r="D12" s="84"/>
      <c r="E12" s="84"/>
      <c r="F12" s="85"/>
      <c r="G12" s="84">
        <f>SUM(G9:G11)</f>
        <v>0</v>
      </c>
      <c r="H12" s="84">
        <f>SUM(H9:H11)</f>
        <v>0</v>
      </c>
      <c r="I12" s="84">
        <f>SUM(I9:I11)</f>
        <v>0</v>
      </c>
      <c r="J12" s="86">
        <f>SUM(G12:I12)</f>
        <v>0</v>
      </c>
    </row>
    <row r="13" spans="1:10" x14ac:dyDescent="0.2">
      <c r="B13" s="62"/>
      <c r="C13" s="61"/>
      <c r="D13" s="61"/>
      <c r="E13" s="61"/>
      <c r="G13" s="61"/>
      <c r="H13" s="61"/>
      <c r="I13" s="61"/>
      <c r="J13" s="61"/>
    </row>
    <row r="14" spans="1:10" ht="17" thickBot="1" x14ac:dyDescent="0.25">
      <c r="A14" s="59" t="s">
        <v>85</v>
      </c>
      <c r="B14" s="62"/>
      <c r="C14" s="61"/>
      <c r="D14" s="61"/>
      <c r="E14" s="61"/>
      <c r="G14" s="61"/>
      <c r="H14" s="61"/>
      <c r="I14" s="61"/>
      <c r="J14" s="61"/>
    </row>
    <row r="15" spans="1:10" x14ac:dyDescent="0.2">
      <c r="A15" s="70"/>
      <c r="B15" s="71"/>
      <c r="C15" s="72" t="s">
        <v>57</v>
      </c>
      <c r="D15" s="73"/>
      <c r="E15" s="74"/>
      <c r="F15" s="71"/>
      <c r="G15" s="72" t="s">
        <v>56</v>
      </c>
      <c r="H15" s="73"/>
      <c r="I15" s="74"/>
      <c r="J15" s="75"/>
    </row>
    <row r="16" spans="1:10" ht="34" x14ac:dyDescent="0.2">
      <c r="A16" s="76" t="s">
        <v>55</v>
      </c>
      <c r="B16" s="60" t="s">
        <v>54</v>
      </c>
      <c r="C16" s="60" t="s">
        <v>53</v>
      </c>
      <c r="D16" s="60" t="s">
        <v>52</v>
      </c>
      <c r="E16" s="60" t="s">
        <v>51</v>
      </c>
      <c r="F16" s="77"/>
      <c r="G16" s="60" t="s">
        <v>53</v>
      </c>
      <c r="H16" s="60" t="s">
        <v>52</v>
      </c>
      <c r="I16" s="60" t="s">
        <v>51</v>
      </c>
      <c r="J16" s="78" t="s">
        <v>50</v>
      </c>
    </row>
    <row r="17" spans="1:10" x14ac:dyDescent="0.2">
      <c r="A17" s="79"/>
      <c r="B17" s="77"/>
      <c r="C17" s="77"/>
      <c r="D17" s="77"/>
      <c r="E17" s="77"/>
      <c r="F17" s="77"/>
      <c r="G17" s="77"/>
      <c r="H17" s="77"/>
      <c r="I17" s="77"/>
      <c r="J17" s="80"/>
    </row>
    <row r="18" spans="1:10" x14ac:dyDescent="0.2">
      <c r="A18" s="79" t="s">
        <v>77</v>
      </c>
      <c r="B18" s="88">
        <v>0</v>
      </c>
      <c r="C18" s="69">
        <v>25</v>
      </c>
      <c r="D18" s="69">
        <v>2.67</v>
      </c>
      <c r="E18" s="69">
        <v>3</v>
      </c>
      <c r="F18" s="77"/>
      <c r="G18" s="69">
        <f>$B18*C18</f>
        <v>0</v>
      </c>
      <c r="H18" s="69">
        <f>$B18*D18</f>
        <v>0</v>
      </c>
      <c r="I18" s="69">
        <f>$B18*E18</f>
        <v>0</v>
      </c>
      <c r="J18" s="81">
        <f>SUM(G18:I18)</f>
        <v>0</v>
      </c>
    </row>
    <row r="19" spans="1:10" x14ac:dyDescent="0.2">
      <c r="A19" s="79" t="s">
        <v>78</v>
      </c>
      <c r="B19" s="88">
        <v>0</v>
      </c>
      <c r="C19" s="69">
        <v>65</v>
      </c>
      <c r="D19" s="69">
        <v>8</v>
      </c>
      <c r="E19" s="69">
        <v>6</v>
      </c>
      <c r="F19" s="77"/>
      <c r="G19" s="69">
        <f>$B19*C19</f>
        <v>0</v>
      </c>
      <c r="H19" s="69">
        <f>$B19*D19</f>
        <v>0</v>
      </c>
      <c r="I19" s="69">
        <f>$B19*E19</f>
        <v>0</v>
      </c>
      <c r="J19" s="81">
        <f>SUM(G19:I19)</f>
        <v>0</v>
      </c>
    </row>
    <row r="20" spans="1:10" x14ac:dyDescent="0.2">
      <c r="A20" s="79" t="s">
        <v>49</v>
      </c>
      <c r="B20" s="88">
        <v>0</v>
      </c>
      <c r="C20" s="69">
        <v>25</v>
      </c>
      <c r="D20" s="69">
        <v>0</v>
      </c>
      <c r="E20" s="69">
        <v>0</v>
      </c>
      <c r="F20" s="77"/>
      <c r="G20" s="69">
        <f>$B20*C20</f>
        <v>0</v>
      </c>
      <c r="H20" s="69">
        <f>$B20*D20</f>
        <v>0</v>
      </c>
      <c r="I20" s="69">
        <f>$B20*E20</f>
        <v>0</v>
      </c>
      <c r="J20" s="81">
        <f>SUM(G20:I20)</f>
        <v>0</v>
      </c>
    </row>
    <row r="21" spans="1:10" ht="17" thickBot="1" x14ac:dyDescent="0.25">
      <c r="A21" s="82"/>
      <c r="B21" s="83">
        <f>SUM(B18:B20)</f>
        <v>0</v>
      </c>
      <c r="C21" s="84"/>
      <c r="D21" s="84"/>
      <c r="E21" s="84"/>
      <c r="F21" s="85"/>
      <c r="G21" s="84">
        <f>SUM(G18:G20)</f>
        <v>0</v>
      </c>
      <c r="H21" s="84">
        <f>SUM(H18:H20)</f>
        <v>0</v>
      </c>
      <c r="I21" s="84">
        <f>SUM(I18:I20)</f>
        <v>0</v>
      </c>
      <c r="J21" s="86">
        <f>SUM(G21:I21)</f>
        <v>0</v>
      </c>
    </row>
    <row r="22" spans="1:10" x14ac:dyDescent="0.2">
      <c r="A22" s="77"/>
      <c r="B22" s="68"/>
      <c r="C22" s="69"/>
      <c r="D22" s="69"/>
      <c r="E22" s="69"/>
      <c r="F22" s="77"/>
      <c r="G22" s="69"/>
      <c r="H22" s="69"/>
      <c r="I22" s="69"/>
      <c r="J22" s="69"/>
    </row>
    <row r="23" spans="1:10" ht="17" thickBot="1" x14ac:dyDescent="0.25">
      <c r="A23" s="87" t="s">
        <v>88</v>
      </c>
      <c r="B23" s="83">
        <f>B12+B21</f>
        <v>0</v>
      </c>
      <c r="C23" s="69"/>
      <c r="D23" s="69"/>
      <c r="E23" s="69"/>
      <c r="G23" s="84">
        <f t="shared" ref="G23:J23" si="0">G12+G21</f>
        <v>0</v>
      </c>
      <c r="H23" s="84">
        <f t="shared" si="0"/>
        <v>0</v>
      </c>
      <c r="I23" s="84">
        <f t="shared" si="0"/>
        <v>0</v>
      </c>
      <c r="J23" s="86">
        <f t="shared" si="0"/>
        <v>0</v>
      </c>
    </row>
    <row r="24" spans="1:10" x14ac:dyDescent="0.2">
      <c r="A24" s="87"/>
      <c r="B24" s="68"/>
      <c r="C24" s="69"/>
      <c r="D24" s="69"/>
      <c r="E24" s="69"/>
      <c r="G24" s="69"/>
      <c r="H24" s="69"/>
      <c r="I24" s="69"/>
      <c r="J24" s="69"/>
    </row>
    <row r="25" spans="1:10" x14ac:dyDescent="0.2">
      <c r="A25" s="87"/>
      <c r="B25" s="68"/>
      <c r="C25" s="69"/>
      <c r="D25" s="69"/>
      <c r="E25" s="69"/>
      <c r="G25" s="69"/>
      <c r="H25" s="69"/>
      <c r="I25" s="69"/>
      <c r="J25" s="69"/>
    </row>
    <row r="26" spans="1:10" x14ac:dyDescent="0.2">
      <c r="A26" s="87"/>
      <c r="B26" s="68"/>
      <c r="C26" s="69"/>
      <c r="D26" s="69"/>
      <c r="E26" s="69"/>
      <c r="G26" s="69"/>
      <c r="H26" s="69"/>
      <c r="I26" s="69"/>
      <c r="J26" s="69"/>
    </row>
    <row r="27" spans="1:10" x14ac:dyDescent="0.2">
      <c r="A27" s="66" t="s">
        <v>87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x14ac:dyDescent="0.2">
      <c r="A28" s="66" t="s">
        <v>80</v>
      </c>
      <c r="B28" s="65"/>
      <c r="C28" s="65"/>
      <c r="D28" s="65"/>
      <c r="E28" s="65"/>
      <c r="F28" s="65"/>
      <c r="G28" s="65"/>
      <c r="H28" s="65"/>
      <c r="I28" s="65"/>
      <c r="J28" s="65"/>
    </row>
    <row r="29" spans="1:10" x14ac:dyDescent="0.2">
      <c r="A29" s="66" t="s">
        <v>81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x14ac:dyDescent="0.2">
      <c r="A30" s="66" t="s">
        <v>82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2">
      <c r="A31" s="66"/>
      <c r="B31" s="65"/>
      <c r="C31" s="65"/>
      <c r="D31" s="65"/>
      <c r="E31" s="65"/>
      <c r="F31" s="65"/>
      <c r="G31" s="65"/>
      <c r="H31" s="65"/>
      <c r="I31" s="65"/>
      <c r="J31" s="65"/>
    </row>
    <row r="32" spans="1:10" x14ac:dyDescent="0.2">
      <c r="A32" s="66"/>
      <c r="B32" s="65"/>
      <c r="C32" s="65"/>
      <c r="D32" s="65"/>
      <c r="E32" s="65"/>
      <c r="F32" s="65"/>
      <c r="G32" s="65"/>
      <c r="H32" s="65"/>
      <c r="I32" s="65"/>
      <c r="J32" s="65"/>
    </row>
    <row r="33" spans="1:10" x14ac:dyDescent="0.2">
      <c r="A33" s="66" t="s">
        <v>83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x14ac:dyDescent="0.2">
      <c r="A34" s="65" t="s">
        <v>59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0" x14ac:dyDescent="0.2">
      <c r="A35" s="65" t="s">
        <v>60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0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</row>
    <row r="37" spans="1:10" x14ac:dyDescent="0.2">
      <c r="A37" s="65" t="s">
        <v>61</v>
      </c>
      <c r="B37" s="65"/>
      <c r="C37" s="65" t="s">
        <v>62</v>
      </c>
      <c r="D37" s="65"/>
      <c r="E37" s="65"/>
      <c r="F37" s="65"/>
      <c r="G37" s="65"/>
      <c r="H37" s="65"/>
      <c r="I37" s="65" t="s">
        <v>63</v>
      </c>
    </row>
    <row r="38" spans="1:10" x14ac:dyDescent="0.2">
      <c r="A38" s="66" t="s">
        <v>84</v>
      </c>
      <c r="B38" s="65"/>
      <c r="C38" s="65"/>
      <c r="D38" s="65"/>
      <c r="E38" s="65"/>
      <c r="F38" s="65"/>
      <c r="G38" s="65"/>
      <c r="H38" s="65"/>
      <c r="I38" s="65" t="s">
        <v>64</v>
      </c>
    </row>
    <row r="39" spans="1:10" x14ac:dyDescent="0.2">
      <c r="A39" s="65" t="s">
        <v>65</v>
      </c>
      <c r="B39" s="65"/>
      <c r="C39" s="65"/>
      <c r="D39" s="65"/>
      <c r="E39" s="65"/>
      <c r="F39" s="65"/>
      <c r="G39" s="65"/>
      <c r="H39" s="65"/>
      <c r="I39" s="65" t="s">
        <v>66</v>
      </c>
    </row>
    <row r="40" spans="1:10" x14ac:dyDescent="0.2">
      <c r="A40" s="65" t="s">
        <v>67</v>
      </c>
      <c r="B40" s="65"/>
      <c r="C40" s="65"/>
      <c r="D40" s="65"/>
      <c r="E40" s="65"/>
      <c r="F40" s="65"/>
      <c r="G40" s="65"/>
      <c r="H40" s="65"/>
      <c r="I40" s="65" t="s">
        <v>68</v>
      </c>
    </row>
    <row r="41" spans="1:10" x14ac:dyDescent="0.2">
      <c r="A41" s="65" t="s">
        <v>69</v>
      </c>
      <c r="B41" s="65"/>
      <c r="C41" s="65"/>
      <c r="D41" s="65"/>
      <c r="E41" s="65"/>
      <c r="F41" s="65"/>
      <c r="G41" s="65"/>
      <c r="H41" s="65"/>
      <c r="I41" s="65" t="s">
        <v>66</v>
      </c>
    </row>
    <row r="42" spans="1:10" x14ac:dyDescent="0.2">
      <c r="A42" s="65" t="s">
        <v>70</v>
      </c>
      <c r="B42" s="65"/>
      <c r="C42" s="65"/>
      <c r="D42" s="65"/>
      <c r="E42" s="65"/>
      <c r="F42" s="65"/>
      <c r="G42" s="65"/>
      <c r="H42" s="65"/>
      <c r="I42" s="65"/>
    </row>
    <row r="43" spans="1:10" x14ac:dyDescent="0.2">
      <c r="A43" s="65" t="s">
        <v>71</v>
      </c>
      <c r="B43" s="65"/>
      <c r="C43" s="65"/>
      <c r="D43" s="65"/>
      <c r="E43" s="65"/>
      <c r="F43" s="65"/>
      <c r="G43" s="65"/>
      <c r="H43" s="65"/>
      <c r="I43" s="65" t="s">
        <v>72</v>
      </c>
    </row>
    <row r="44" spans="1:10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</row>
    <row r="45" spans="1:10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</row>
    <row r="46" spans="1:10" x14ac:dyDescent="0.2">
      <c r="A46" s="65" t="s">
        <v>73</v>
      </c>
      <c r="B46" s="65"/>
      <c r="C46" s="65"/>
      <c r="D46" s="65"/>
      <c r="E46" s="65"/>
      <c r="F46" s="65"/>
      <c r="G46" s="65"/>
      <c r="H46" s="65"/>
      <c r="I46" s="65"/>
      <c r="J46" s="65"/>
    </row>
    <row r="47" spans="1:10" x14ac:dyDescent="0.2">
      <c r="A47" s="65" t="s">
        <v>74</v>
      </c>
      <c r="B47" s="65"/>
      <c r="C47" s="65"/>
      <c r="D47" s="65"/>
      <c r="E47" s="65"/>
      <c r="F47" s="65"/>
      <c r="G47" s="65"/>
      <c r="H47" s="65"/>
      <c r="I47" s="65"/>
      <c r="J47" s="65"/>
    </row>
    <row r="48" spans="1:10" x14ac:dyDescent="0.2">
      <c r="A48" s="65" t="s">
        <v>75</v>
      </c>
      <c r="B48" s="65"/>
      <c r="C48" s="65"/>
      <c r="D48" s="65"/>
      <c r="E48" s="65"/>
      <c r="F48" s="65"/>
      <c r="G48" s="65"/>
      <c r="H48" s="65"/>
      <c r="I48" s="65"/>
      <c r="J48" s="65"/>
    </row>
    <row r="49" spans="1:10" x14ac:dyDescent="0.2">
      <c r="A49" s="65" t="s">
        <v>76</v>
      </c>
      <c r="B49" s="65"/>
      <c r="C49" s="65"/>
      <c r="D49" s="65"/>
      <c r="E49" s="65"/>
      <c r="F49" s="65"/>
      <c r="G49" s="65"/>
      <c r="H49" s="65"/>
      <c r="I49" s="65"/>
      <c r="J49" s="65"/>
    </row>
    <row r="52" spans="1:10" x14ac:dyDescent="0.2">
      <c r="A52" s="58" t="s">
        <v>89</v>
      </c>
    </row>
  </sheetData>
  <sheetProtection sheet="1" objects="1" scenarios="1" selectLockedCells="1"/>
  <mergeCells count="4">
    <mergeCell ref="C15:E15"/>
    <mergeCell ref="G15:I15"/>
    <mergeCell ref="C6:E6"/>
    <mergeCell ref="G6:I6"/>
  </mergeCells>
  <pageMargins left="0.75" right="0.75" top="1" bottom="1" header="0.5" footer="0.5"/>
  <pageSetup paperSize="9" scale="57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zoomScaleNormal="100" workbookViewId="0">
      <selection activeCell="J29" sqref="J29"/>
    </sheetView>
  </sheetViews>
  <sheetFormatPr baseColWidth="10" defaultColWidth="8.83203125" defaultRowHeight="13" x14ac:dyDescent="0.15"/>
  <cols>
    <col min="1" max="1" width="3.1640625" customWidth="1"/>
    <col min="2" max="2" width="3.5" customWidth="1"/>
    <col min="3" max="8" width="12.6640625" customWidth="1"/>
    <col min="9" max="9" width="8.83203125" customWidth="1"/>
    <col min="10" max="10" width="9.33203125" customWidth="1"/>
    <col min="11" max="11" width="9.1640625" customWidth="1"/>
    <col min="12" max="12" width="14.1640625" customWidth="1"/>
    <col min="13" max="13" width="7.1640625" customWidth="1"/>
    <col min="14" max="1022" width="12.6640625" customWidth="1"/>
    <col min="1023" max="1025" width="11.5"/>
  </cols>
  <sheetData>
    <row r="1" spans="1:13" ht="29.75" customHeight="1" x14ac:dyDescent="0.35">
      <c r="A1" s="11"/>
      <c r="B1" s="12"/>
      <c r="C1" s="13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4"/>
    </row>
    <row r="2" spans="1:13" ht="16" x14ac:dyDescent="0.2">
      <c r="A2" s="15"/>
      <c r="B2" s="16"/>
      <c r="C2" s="17" t="s">
        <v>1</v>
      </c>
      <c r="D2" s="16"/>
      <c r="E2" s="16"/>
      <c r="F2" s="16"/>
      <c r="G2" s="16"/>
      <c r="H2" s="16"/>
      <c r="I2" s="16"/>
      <c r="J2" s="16"/>
      <c r="K2" s="16"/>
      <c r="L2" s="16"/>
      <c r="M2" s="18"/>
    </row>
    <row r="3" spans="1:13" x14ac:dyDescent="0.1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8"/>
    </row>
    <row r="4" spans="1:13" ht="16" x14ac:dyDescent="0.2">
      <c r="A4" s="15"/>
      <c r="B4" s="16"/>
      <c r="C4" s="19" t="s">
        <v>2</v>
      </c>
      <c r="D4" s="10"/>
      <c r="E4" s="10"/>
      <c r="F4" s="10"/>
      <c r="G4" s="10"/>
      <c r="H4" s="10"/>
      <c r="I4" s="16"/>
      <c r="J4" s="16"/>
      <c r="K4" s="16"/>
      <c r="L4" s="16"/>
      <c r="M4" s="18"/>
    </row>
    <row r="5" spans="1:13" ht="16" x14ac:dyDescent="0.2">
      <c r="A5" s="15"/>
      <c r="B5" s="16"/>
      <c r="C5" s="19" t="s">
        <v>3</v>
      </c>
      <c r="D5" s="9"/>
      <c r="E5" s="9"/>
      <c r="F5" s="9"/>
      <c r="G5" s="9"/>
      <c r="H5" s="9"/>
      <c r="I5" s="16"/>
      <c r="J5" s="16"/>
      <c r="K5" s="16"/>
      <c r="L5" s="16"/>
      <c r="M5" s="18"/>
    </row>
    <row r="6" spans="1:13" ht="16" x14ac:dyDescent="0.2">
      <c r="A6" s="15"/>
      <c r="B6" s="16"/>
      <c r="C6" s="19" t="s">
        <v>4</v>
      </c>
      <c r="D6" s="9"/>
      <c r="E6" s="9"/>
      <c r="F6" s="9"/>
      <c r="G6" s="9"/>
      <c r="H6" s="9"/>
      <c r="I6" s="16"/>
      <c r="J6" s="16"/>
      <c r="K6" s="16"/>
      <c r="L6" s="16"/>
      <c r="M6" s="18"/>
    </row>
    <row r="7" spans="1:13" ht="16" x14ac:dyDescent="0.2">
      <c r="A7" s="15"/>
      <c r="B7" s="16"/>
      <c r="C7" s="8" t="s">
        <v>5</v>
      </c>
      <c r="D7" s="8"/>
      <c r="E7" s="8"/>
      <c r="F7" s="8"/>
      <c r="G7" s="10"/>
      <c r="H7" s="10"/>
      <c r="I7" s="15"/>
      <c r="J7" s="16"/>
      <c r="K7" s="16"/>
      <c r="L7" s="16"/>
      <c r="M7" s="18"/>
    </row>
    <row r="8" spans="1:13" x14ac:dyDescent="0.1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8"/>
    </row>
    <row r="9" spans="1:13" ht="19" x14ac:dyDescent="0.25">
      <c r="A9" s="15"/>
      <c r="B9" s="16"/>
      <c r="C9" s="7" t="s">
        <v>6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9" x14ac:dyDescent="0.25">
      <c r="A10" s="15"/>
      <c r="B10" s="16"/>
      <c r="C10" s="21" t="s">
        <v>7</v>
      </c>
      <c r="D10" s="22"/>
      <c r="E10" s="22"/>
      <c r="F10" s="22"/>
      <c r="G10" s="22"/>
      <c r="H10" s="22"/>
      <c r="I10" s="22"/>
      <c r="J10" s="22"/>
      <c r="K10" s="22"/>
      <c r="L10" s="22"/>
      <c r="M10" s="20"/>
    </row>
    <row r="11" spans="1:13" ht="19" x14ac:dyDescent="0.25">
      <c r="A11" s="15"/>
      <c r="B11" s="16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0"/>
    </row>
    <row r="12" spans="1:13" ht="20" x14ac:dyDescent="0.25">
      <c r="A12" s="15"/>
      <c r="B12" s="16"/>
      <c r="C12" s="23" t="s">
        <v>8</v>
      </c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3" ht="19" x14ac:dyDescent="0.25">
      <c r="A13" s="15"/>
      <c r="B13" s="1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0"/>
    </row>
    <row r="14" spans="1:13" ht="16" x14ac:dyDescent="0.2">
      <c r="A14" s="15"/>
      <c r="B14" s="16"/>
      <c r="C14" s="26" t="s">
        <v>9</v>
      </c>
      <c r="D14" s="12"/>
      <c r="E14" s="12"/>
      <c r="F14" s="12"/>
      <c r="G14" s="12"/>
      <c r="H14" s="6">
        <v>45931</v>
      </c>
      <c r="I14" s="6"/>
      <c r="J14" s="6"/>
      <c r="K14" s="12"/>
      <c r="L14" s="14"/>
      <c r="M14" s="27"/>
    </row>
    <row r="15" spans="1:13" ht="16" x14ac:dyDescent="0.2">
      <c r="A15" s="15"/>
      <c r="B15" s="16"/>
      <c r="C15" s="5" t="s">
        <v>10</v>
      </c>
      <c r="D15" s="5"/>
      <c r="E15" s="5"/>
      <c r="F15" s="5"/>
      <c r="G15" s="5"/>
      <c r="H15" s="4" t="s">
        <v>11</v>
      </c>
      <c r="I15" s="4"/>
      <c r="J15" s="4"/>
      <c r="K15" s="29"/>
      <c r="L15" s="18"/>
      <c r="M15" s="27"/>
    </row>
    <row r="16" spans="1:13" ht="16" x14ac:dyDescent="0.2">
      <c r="A16" s="15"/>
      <c r="B16" s="16"/>
      <c r="C16" s="15"/>
      <c r="D16" s="16"/>
      <c r="E16" s="16"/>
      <c r="F16" s="16"/>
      <c r="G16" s="16"/>
      <c r="H16" s="30" t="s">
        <v>12</v>
      </c>
      <c r="I16" s="16"/>
      <c r="J16" s="17" t="s">
        <v>13</v>
      </c>
      <c r="K16" s="31"/>
      <c r="L16" s="32" t="s">
        <v>14</v>
      </c>
      <c r="M16" s="27"/>
    </row>
    <row r="17" spans="1:13" ht="16" x14ac:dyDescent="0.2">
      <c r="A17" s="15"/>
      <c r="B17" s="16"/>
      <c r="C17" s="33" t="s">
        <v>15</v>
      </c>
      <c r="D17" s="16"/>
      <c r="E17" s="16"/>
      <c r="F17" s="16"/>
      <c r="G17" s="16"/>
      <c r="H17" s="34">
        <v>2.67</v>
      </c>
      <c r="I17" s="35" t="s">
        <v>16</v>
      </c>
      <c r="J17" s="67">
        <f>'Instructions &amp; Fee table 2025-6'!B9</f>
        <v>0</v>
      </c>
      <c r="K17" s="37" t="s">
        <v>17</v>
      </c>
      <c r="L17" s="38">
        <f>SUM(H17*J17)</f>
        <v>0</v>
      </c>
      <c r="M17" s="27"/>
    </row>
    <row r="18" spans="1:13" ht="16" x14ac:dyDescent="0.2">
      <c r="A18" s="15"/>
      <c r="B18" s="16"/>
      <c r="C18" s="33" t="s">
        <v>18</v>
      </c>
      <c r="D18" s="16"/>
      <c r="E18" s="16"/>
      <c r="F18" s="16"/>
      <c r="G18" s="16"/>
      <c r="H18" s="34">
        <v>8</v>
      </c>
      <c r="I18" s="30" t="s">
        <v>16</v>
      </c>
      <c r="J18" s="36">
        <f>'Instructions &amp; Fee table 2025-6'!B10</f>
        <v>0</v>
      </c>
      <c r="K18" s="37" t="s">
        <v>17</v>
      </c>
      <c r="L18" s="38">
        <f>SUM(H18*J18)</f>
        <v>0</v>
      </c>
      <c r="M18" s="27"/>
    </row>
    <row r="19" spans="1:13" ht="16" x14ac:dyDescent="0.2">
      <c r="A19" s="15"/>
      <c r="B19" s="16"/>
      <c r="C19" s="33" t="s">
        <v>19</v>
      </c>
      <c r="D19" s="16"/>
      <c r="E19" s="16"/>
      <c r="F19" s="16"/>
      <c r="G19" s="16"/>
      <c r="H19" s="39" t="s">
        <v>20</v>
      </c>
      <c r="I19" s="16"/>
      <c r="J19" s="36">
        <f>'Instructions &amp; Fee table 2025-6'!B11</f>
        <v>0</v>
      </c>
      <c r="K19" s="37" t="s">
        <v>17</v>
      </c>
      <c r="L19" s="40" t="s">
        <v>21</v>
      </c>
      <c r="M19" s="27"/>
    </row>
    <row r="20" spans="1:13" ht="16" x14ac:dyDescent="0.2">
      <c r="A20" s="15"/>
      <c r="B20" s="16"/>
      <c r="C20" s="33" t="s">
        <v>22</v>
      </c>
      <c r="D20" s="16"/>
      <c r="E20" s="16"/>
      <c r="F20" s="16"/>
      <c r="G20" s="16"/>
      <c r="H20" s="34">
        <v>4</v>
      </c>
      <c r="I20" s="30" t="s">
        <v>16</v>
      </c>
      <c r="J20" s="36">
        <v>0</v>
      </c>
      <c r="K20" s="37" t="s">
        <v>17</v>
      </c>
      <c r="L20" s="38">
        <f>SUM(H20*J20)</f>
        <v>0</v>
      </c>
      <c r="M20" s="27"/>
    </row>
    <row r="21" spans="1:13" ht="14" x14ac:dyDescent="0.15">
      <c r="A21" s="15"/>
      <c r="B21" s="16"/>
      <c r="C21" s="41"/>
      <c r="D21" s="29"/>
      <c r="E21" s="29"/>
      <c r="F21" s="29"/>
      <c r="G21" s="29"/>
      <c r="H21" s="29"/>
      <c r="I21" s="29"/>
      <c r="J21" s="42"/>
      <c r="K21" s="31"/>
      <c r="L21" s="43"/>
      <c r="M21" s="27"/>
    </row>
    <row r="22" spans="1:13" ht="14" x14ac:dyDescent="0.1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44"/>
      <c r="L22" s="43"/>
      <c r="M22" s="27"/>
    </row>
    <row r="23" spans="1:13" ht="16" x14ac:dyDescent="0.2">
      <c r="A23" s="15"/>
      <c r="B23" s="16"/>
      <c r="C23" s="26" t="s">
        <v>23</v>
      </c>
      <c r="D23" s="12"/>
      <c r="E23" s="12"/>
      <c r="F23" s="12"/>
      <c r="G23" s="12"/>
      <c r="H23" s="6">
        <v>45931</v>
      </c>
      <c r="I23" s="6"/>
      <c r="J23" s="6"/>
      <c r="K23" s="31"/>
      <c r="L23" s="43"/>
      <c r="M23" s="27"/>
    </row>
    <row r="24" spans="1:13" ht="16" x14ac:dyDescent="0.2">
      <c r="A24" s="15"/>
      <c r="B24" s="16"/>
      <c r="C24" s="28" t="s">
        <v>24</v>
      </c>
      <c r="D24" s="29"/>
      <c r="E24" s="29"/>
      <c r="F24" s="29"/>
      <c r="G24" s="29"/>
      <c r="H24" s="4" t="s">
        <v>25</v>
      </c>
      <c r="I24" s="4"/>
      <c r="J24" s="4"/>
      <c r="K24" s="45"/>
      <c r="L24" s="43"/>
      <c r="M24" s="27"/>
    </row>
    <row r="25" spans="1:13" ht="16" x14ac:dyDescent="0.2">
      <c r="A25" s="15"/>
      <c r="B25" s="16"/>
      <c r="C25" s="15"/>
      <c r="D25" s="16"/>
      <c r="E25" s="16"/>
      <c r="F25" s="16"/>
      <c r="G25" s="16"/>
      <c r="H25" s="30" t="s">
        <v>12</v>
      </c>
      <c r="I25" s="16"/>
      <c r="J25" s="17" t="s">
        <v>13</v>
      </c>
      <c r="K25" s="31"/>
      <c r="L25" s="43"/>
      <c r="M25" s="27"/>
    </row>
    <row r="26" spans="1:13" ht="16" x14ac:dyDescent="0.2">
      <c r="A26" s="15"/>
      <c r="B26" s="16"/>
      <c r="C26" s="33" t="s">
        <v>15</v>
      </c>
      <c r="D26" s="16"/>
      <c r="E26" s="16"/>
      <c r="F26" s="16"/>
      <c r="G26" s="16"/>
      <c r="H26" s="34">
        <v>2.67</v>
      </c>
      <c r="I26" s="30" t="s">
        <v>16</v>
      </c>
      <c r="J26" s="67">
        <f>'Instructions &amp; Fee table 2025-6'!B18</f>
        <v>0</v>
      </c>
      <c r="K26" s="37" t="s">
        <v>17</v>
      </c>
      <c r="L26" s="38">
        <f>SUM(H26*J26)</f>
        <v>0</v>
      </c>
      <c r="M26" s="27"/>
    </row>
    <row r="27" spans="1:13" ht="16" x14ac:dyDescent="0.2">
      <c r="A27" s="15"/>
      <c r="B27" s="16"/>
      <c r="C27" s="33" t="s">
        <v>18</v>
      </c>
      <c r="D27" s="16"/>
      <c r="E27" s="16"/>
      <c r="F27" s="16"/>
      <c r="G27" s="16"/>
      <c r="H27" s="34">
        <v>8</v>
      </c>
      <c r="I27" s="30" t="s">
        <v>16</v>
      </c>
      <c r="J27" s="36">
        <f>'Instructions &amp; Fee table 2025-6'!B19</f>
        <v>0</v>
      </c>
      <c r="K27" s="37" t="s">
        <v>17</v>
      </c>
      <c r="L27" s="38">
        <f>SUM(H27*J27)</f>
        <v>0</v>
      </c>
      <c r="M27" s="27"/>
    </row>
    <row r="28" spans="1:13" ht="16" x14ac:dyDescent="0.2">
      <c r="A28" s="15"/>
      <c r="B28" s="16"/>
      <c r="C28" s="33" t="s">
        <v>19</v>
      </c>
      <c r="D28" s="16"/>
      <c r="E28" s="16"/>
      <c r="F28" s="16"/>
      <c r="G28" s="16"/>
      <c r="H28" s="39" t="s">
        <v>20</v>
      </c>
      <c r="I28" s="16"/>
      <c r="J28" s="36">
        <f>'Instructions &amp; Fee table 2025-6'!B20</f>
        <v>0</v>
      </c>
      <c r="K28" s="37" t="s">
        <v>17</v>
      </c>
      <c r="L28" s="40" t="s">
        <v>21</v>
      </c>
      <c r="M28" s="27"/>
    </row>
    <row r="29" spans="1:13" ht="16" x14ac:dyDescent="0.2">
      <c r="A29" s="15"/>
      <c r="B29" s="16"/>
      <c r="C29" s="33" t="s">
        <v>22</v>
      </c>
      <c r="D29" s="16"/>
      <c r="E29" s="16"/>
      <c r="F29" s="16"/>
      <c r="G29" s="16"/>
      <c r="H29" s="34">
        <v>4</v>
      </c>
      <c r="I29" s="30" t="s">
        <v>16</v>
      </c>
      <c r="J29" s="36">
        <v>0</v>
      </c>
      <c r="K29" s="37" t="s">
        <v>17</v>
      </c>
      <c r="L29" s="38">
        <f>SUM(H29*J29)</f>
        <v>0</v>
      </c>
      <c r="M29" s="27"/>
    </row>
    <row r="30" spans="1:13" ht="14" x14ac:dyDescent="0.15">
      <c r="A30" s="15"/>
      <c r="B30" s="16"/>
      <c r="C30" s="41"/>
      <c r="D30" s="29"/>
      <c r="E30" s="29"/>
      <c r="F30" s="29"/>
      <c r="G30" s="29"/>
      <c r="H30" s="29"/>
      <c r="I30" s="29"/>
      <c r="J30" s="42"/>
      <c r="K30" s="42"/>
      <c r="L30" s="46"/>
      <c r="M30" s="27"/>
    </row>
    <row r="31" spans="1:13" ht="16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31"/>
      <c r="L31" s="47">
        <f>SUM(L17:L29)</f>
        <v>0</v>
      </c>
      <c r="M31" s="27"/>
    </row>
    <row r="32" spans="1:13" ht="16" x14ac:dyDescent="0.2">
      <c r="A32" s="15"/>
      <c r="B32" s="16"/>
      <c r="C32" s="48" t="s">
        <v>26</v>
      </c>
      <c r="D32" s="16"/>
      <c r="E32" s="16"/>
      <c r="F32" s="16"/>
      <c r="G32" s="16"/>
      <c r="H32" s="16"/>
      <c r="I32" s="16"/>
      <c r="J32" s="16"/>
      <c r="K32" s="16"/>
      <c r="L32" s="16"/>
      <c r="M32" s="27"/>
    </row>
    <row r="33" spans="1:13" ht="16" x14ac:dyDescent="0.2">
      <c r="A33" s="15"/>
      <c r="B33" s="16"/>
      <c r="C33" s="48" t="s">
        <v>27</v>
      </c>
      <c r="D33" s="16"/>
      <c r="E33" s="16"/>
      <c r="F33" s="16"/>
      <c r="G33" s="16"/>
      <c r="H33" s="16"/>
      <c r="I33" s="16"/>
      <c r="J33" s="16"/>
      <c r="K33" s="16"/>
      <c r="L33" s="16"/>
      <c r="M33" s="27"/>
    </row>
    <row r="34" spans="1:13" ht="14" x14ac:dyDescent="0.2">
      <c r="A34" s="41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49" t="s">
        <v>28</v>
      </c>
      <c r="M34" s="50"/>
    </row>
    <row r="36" spans="1:13" x14ac:dyDescent="0.1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4"/>
    </row>
    <row r="37" spans="1:13" ht="16" x14ac:dyDescent="0.2">
      <c r="A37" s="51">
        <v>1</v>
      </c>
      <c r="B37" s="19" t="s">
        <v>29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8"/>
    </row>
    <row r="38" spans="1:13" ht="16" x14ac:dyDescent="0.2">
      <c r="A38" s="15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8"/>
    </row>
    <row r="39" spans="1:13" ht="16" x14ac:dyDescent="0.2">
      <c r="A39" s="15"/>
      <c r="B39" s="17" t="s">
        <v>30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8"/>
    </row>
    <row r="40" spans="1:13" ht="16" x14ac:dyDescent="0.2">
      <c r="A40" s="15"/>
      <c r="B40" s="17" t="s">
        <v>31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8"/>
    </row>
    <row r="41" spans="1:13" ht="16" x14ac:dyDescent="0.2">
      <c r="A41" s="41"/>
      <c r="B41" s="52" t="s">
        <v>32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50"/>
    </row>
    <row r="43" spans="1:13" x14ac:dyDescent="0.1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4"/>
    </row>
    <row r="44" spans="1:13" ht="16" x14ac:dyDescent="0.2">
      <c r="A44" s="51">
        <v>2</v>
      </c>
      <c r="B44" s="19" t="s">
        <v>33</v>
      </c>
      <c r="C44" s="53"/>
      <c r="D44" s="16"/>
      <c r="E44" s="16"/>
      <c r="F44" s="16"/>
      <c r="G44" s="16"/>
      <c r="H44" s="16"/>
      <c r="I44" s="16"/>
      <c r="J44" s="16"/>
      <c r="K44" s="16"/>
      <c r="L44" s="17" t="s">
        <v>34</v>
      </c>
      <c r="M44" s="18"/>
    </row>
    <row r="45" spans="1:13" x14ac:dyDescent="0.1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8"/>
    </row>
    <row r="46" spans="1:13" ht="19" x14ac:dyDescent="0.15">
      <c r="A46" s="15"/>
      <c r="B46" s="3" t="s">
        <v>35</v>
      </c>
      <c r="C46" s="54" t="s">
        <v>36</v>
      </c>
      <c r="D46" s="16"/>
      <c r="E46" s="16"/>
      <c r="F46" s="16"/>
      <c r="G46" s="16"/>
      <c r="H46" s="16"/>
      <c r="I46" s="53"/>
      <c r="J46" s="16"/>
      <c r="K46" s="16"/>
      <c r="L46" s="55" t="s">
        <v>37</v>
      </c>
      <c r="M46" s="18"/>
    </row>
    <row r="47" spans="1:13" ht="16" x14ac:dyDescent="0.2">
      <c r="A47" s="15"/>
      <c r="B47" s="3"/>
      <c r="C47" s="16"/>
      <c r="D47" s="54" t="s">
        <v>38</v>
      </c>
      <c r="E47" s="16"/>
      <c r="F47" s="16"/>
      <c r="G47" s="16"/>
      <c r="H47" s="16"/>
      <c r="I47" s="17"/>
      <c r="J47" s="16"/>
      <c r="K47" s="16"/>
      <c r="L47" s="56"/>
      <c r="M47" s="18"/>
    </row>
    <row r="48" spans="1:13" ht="16" x14ac:dyDescent="0.2">
      <c r="A48" s="15"/>
      <c r="B48" s="3"/>
      <c r="C48" s="16"/>
      <c r="D48" s="17" t="s">
        <v>39</v>
      </c>
      <c r="E48" s="16"/>
      <c r="F48" s="16"/>
      <c r="G48" s="16"/>
      <c r="H48" s="16"/>
      <c r="I48" s="53"/>
      <c r="J48" s="16"/>
      <c r="K48" s="16"/>
      <c r="L48" s="2"/>
      <c r="M48" s="18"/>
    </row>
    <row r="49" spans="1:13" ht="16" x14ac:dyDescent="0.2">
      <c r="A49" s="15"/>
      <c r="B49" s="3"/>
      <c r="C49" s="16"/>
      <c r="D49" s="17" t="s">
        <v>40</v>
      </c>
      <c r="E49" s="16"/>
      <c r="F49" s="16"/>
      <c r="G49" s="16"/>
      <c r="H49" s="16"/>
      <c r="I49" s="53"/>
      <c r="J49" s="16"/>
      <c r="K49" s="16"/>
      <c r="L49" s="2"/>
      <c r="M49" s="18"/>
    </row>
    <row r="50" spans="1:13" ht="16" x14ac:dyDescent="0.2">
      <c r="A50" s="15"/>
      <c r="B50" s="3"/>
      <c r="C50" s="17" t="s">
        <v>41</v>
      </c>
      <c r="D50" s="16"/>
      <c r="E50" s="16"/>
      <c r="F50" s="16"/>
      <c r="G50" s="16"/>
      <c r="H50" s="16"/>
      <c r="I50" s="16"/>
      <c r="J50" s="16"/>
      <c r="K50" s="16"/>
      <c r="L50" s="2"/>
      <c r="M50" s="18"/>
    </row>
    <row r="51" spans="1:13" ht="16" x14ac:dyDescent="0.2">
      <c r="A51" s="15"/>
      <c r="B51" s="16"/>
      <c r="C51" s="17" t="s">
        <v>42</v>
      </c>
      <c r="D51" s="16"/>
      <c r="E51" s="16"/>
      <c r="F51" s="16"/>
      <c r="G51" s="16"/>
      <c r="H51" s="16"/>
      <c r="I51" s="16"/>
      <c r="J51" s="16"/>
      <c r="K51" s="16"/>
      <c r="L51" s="16"/>
      <c r="M51" s="18"/>
    </row>
    <row r="52" spans="1:13" x14ac:dyDescent="0.15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8"/>
    </row>
    <row r="53" spans="1:13" ht="16" x14ac:dyDescent="0.2">
      <c r="A53" s="15"/>
      <c r="B53" s="16"/>
      <c r="C53" s="17" t="s">
        <v>43</v>
      </c>
      <c r="D53" s="16"/>
      <c r="E53" s="16"/>
      <c r="F53" s="16"/>
      <c r="G53" s="16"/>
      <c r="H53" s="16"/>
      <c r="I53" s="16"/>
      <c r="J53" s="16"/>
      <c r="K53" s="16"/>
      <c r="L53" s="30" t="s">
        <v>43</v>
      </c>
      <c r="M53" s="18"/>
    </row>
    <row r="54" spans="1:13" x14ac:dyDescent="0.1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8"/>
    </row>
    <row r="55" spans="1:13" ht="19" x14ac:dyDescent="0.2">
      <c r="A55" s="15"/>
      <c r="B55" s="1" t="s">
        <v>44</v>
      </c>
      <c r="C55" s="17" t="s">
        <v>45</v>
      </c>
      <c r="D55" s="16"/>
      <c r="E55" s="16"/>
      <c r="F55" s="16"/>
      <c r="G55" s="16"/>
      <c r="H55" s="16"/>
      <c r="I55" s="16"/>
      <c r="J55" s="16"/>
      <c r="K55" s="16"/>
      <c r="L55" s="55" t="s">
        <v>46</v>
      </c>
      <c r="M55" s="18"/>
    </row>
    <row r="56" spans="1:13" ht="16" x14ac:dyDescent="0.2">
      <c r="A56" s="15"/>
      <c r="B56" s="1"/>
      <c r="C56" s="17" t="s">
        <v>47</v>
      </c>
      <c r="D56" s="16"/>
      <c r="E56" s="16"/>
      <c r="F56" s="16"/>
      <c r="G56" s="16"/>
      <c r="H56" s="16"/>
      <c r="I56" s="16"/>
      <c r="J56" s="16"/>
      <c r="K56" s="16"/>
      <c r="L56" s="2"/>
      <c r="M56" s="18"/>
    </row>
    <row r="57" spans="1:13" ht="16" x14ac:dyDescent="0.2">
      <c r="A57" s="15"/>
      <c r="B57" s="1"/>
      <c r="C57" s="17" t="s">
        <v>48</v>
      </c>
      <c r="D57" s="16"/>
      <c r="E57" s="16"/>
      <c r="F57" s="16"/>
      <c r="G57" s="16"/>
      <c r="H57" s="16"/>
      <c r="I57" s="16"/>
      <c r="J57" s="16"/>
      <c r="K57" s="16"/>
      <c r="L57" s="2"/>
      <c r="M57" s="18"/>
    </row>
    <row r="58" spans="1:13" x14ac:dyDescent="0.15">
      <c r="A58" s="41"/>
      <c r="B58" s="57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50"/>
    </row>
  </sheetData>
  <sheetProtection password="8F9D" sheet="1" objects="1" scenarios="1" selectLockedCells="1"/>
  <mergeCells count="15">
    <mergeCell ref="H24:J24"/>
    <mergeCell ref="B46:B50"/>
    <mergeCell ref="L48:L50"/>
    <mergeCell ref="B55:B57"/>
    <mergeCell ref="L56:L57"/>
    <mergeCell ref="C9:M9"/>
    <mergeCell ref="H14:J14"/>
    <mergeCell ref="C15:G15"/>
    <mergeCell ref="H15:J15"/>
    <mergeCell ref="H23:J23"/>
    <mergeCell ref="D4:H4"/>
    <mergeCell ref="D5:H5"/>
    <mergeCell ref="D6:H6"/>
    <mergeCell ref="C7:F7"/>
    <mergeCell ref="G7:H7"/>
  </mergeCells>
  <printOptions horizontalCentered="1" gridLines="1"/>
  <pageMargins left="0.7" right="0.7" top="0.75" bottom="0.75" header="0.51180555555555496" footer="0.51180555555555496"/>
  <pageSetup firstPageNumber="0" pageOrder="overThenDown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 &amp; Fee table 2025-6</vt:lpstr>
      <vt:lpstr>Sheet1</vt:lpstr>
      <vt:lpstr>'Instructions &amp; Fee table 2025-6'!Print_Area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Ian W Crook</cp:lastModifiedBy>
  <cp:revision>12</cp:revision>
  <dcterms:created xsi:type="dcterms:W3CDTF">2025-09-17T11:58:24Z</dcterms:created>
  <dcterms:modified xsi:type="dcterms:W3CDTF">2025-09-17T12:30:27Z</dcterms:modified>
  <dc:language>en-GB</dc:language>
</cp:coreProperties>
</file>